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R25" i="1"/>
  <c r="R22" i="1"/>
  <c r="R21" i="1"/>
  <c r="R20" i="1"/>
  <c r="R19" i="1"/>
  <c r="R18" i="1"/>
  <c r="R17" i="1"/>
  <c r="R16" i="1"/>
  <c r="R15" i="1"/>
  <c r="R14" i="1"/>
  <c r="R13" i="1"/>
  <c r="R12" i="1"/>
  <c r="R10" i="1"/>
  <c r="P25" i="1"/>
  <c r="O25" i="1"/>
  <c r="O24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P14" i="1"/>
  <c r="O14" i="1"/>
  <c r="P13" i="1"/>
  <c r="O13" i="1"/>
  <c r="P12" i="1"/>
  <c r="O12" i="1"/>
  <c r="O11" i="1"/>
  <c r="P10" i="1"/>
  <c r="O10" i="1"/>
  <c r="O9" i="1"/>
  <c r="O8" i="1"/>
</calcChain>
</file>

<file path=xl/sharedStrings.xml><?xml version="1.0" encoding="utf-8"?>
<sst xmlns="http://schemas.openxmlformats.org/spreadsheetml/2006/main" count="279" uniqueCount="154">
  <si>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</si>
  <si>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</si>
  <si>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</si>
  <si>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</si>
  <si>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</si>
  <si>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</si>
  <si>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</si>
  <si>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</si>
  <si>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</si>
  <si>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</si>
  <si>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</si>
  <si>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</si>
  <si>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</si>
  <si>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</si>
  <si>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</si>
  <si>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</si>
  <si>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</si>
  <si>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</si>
  <si>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</si>
  <si>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</si>
  <si>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</si>
  <si>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</si>
  <si>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</si>
  <si>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</si>
  <si>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</si>
  <si>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</si>
  <si>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</si>
  <si>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</si>
  <si>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</si>
  <si>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</si>
  <si>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</si>
  <si>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</si>
  <si>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</si>
  <si>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</si>
  <si>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</si>
  <si>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</si>
  <si>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</si>
  <si>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</si>
  <si>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</si>
  <si>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</si>
  <si>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</si>
  <si>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</si>
  <si>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</si>
  <si>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</si>
  <si>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</si>
  <si>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</si>
  <si>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</si>
  <si>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</si>
  <si>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</si>
  <si>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</si>
  <si>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</si>
  <si>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</si>
  <si>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</si>
  <si>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</si>
  <si>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</si>
  <si>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</si>
  <si>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</si>
  <si>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</si>
  <si>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</si>
  <si>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</si>
  <si>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</si>
  <si>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</si>
  <si>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</si>
  <si>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</si>
  <si>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</si>
  <si>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</si>
  <si>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Honorarios </t>
  </si>
  <si>
    <t>Beatriz Adriana</t>
  </si>
  <si>
    <t>Flores</t>
  </si>
  <si>
    <t>Suarez</t>
  </si>
  <si>
    <t>Andrea</t>
  </si>
  <si>
    <t>Negron</t>
  </si>
  <si>
    <t>Sanchez</t>
  </si>
  <si>
    <t>Luis Gerardo</t>
  </si>
  <si>
    <t>Salazar</t>
  </si>
  <si>
    <t>Romero</t>
  </si>
  <si>
    <t xml:space="preserve">Rodrigo </t>
  </si>
  <si>
    <t>Maza</t>
  </si>
  <si>
    <t>Orozco</t>
  </si>
  <si>
    <t>Hiber</t>
  </si>
  <si>
    <t>Gordillo</t>
  </si>
  <si>
    <t>Nañez</t>
  </si>
  <si>
    <t>Gladys carolina</t>
  </si>
  <si>
    <t>Del muro</t>
  </si>
  <si>
    <t>Vazquez</t>
  </si>
  <si>
    <t>Adolfo</t>
  </si>
  <si>
    <t>Reyna</t>
  </si>
  <si>
    <t>Moreno</t>
  </si>
  <si>
    <t>Josefa Alejandra</t>
  </si>
  <si>
    <t>Coello</t>
  </si>
  <si>
    <t>Montoya</t>
  </si>
  <si>
    <t>Jose Miguel</t>
  </si>
  <si>
    <t>Trujillo</t>
  </si>
  <si>
    <t>Dominguez</t>
  </si>
  <si>
    <t>Gabriel</t>
  </si>
  <si>
    <t xml:space="preserve">Cruz </t>
  </si>
  <si>
    <t>Martinez</t>
  </si>
  <si>
    <t>Guillermo Federico</t>
  </si>
  <si>
    <t>Enriquez</t>
  </si>
  <si>
    <t>Ramos</t>
  </si>
  <si>
    <t>Ana Sofia</t>
  </si>
  <si>
    <t xml:space="preserve">Calderon </t>
  </si>
  <si>
    <t>Berenice</t>
  </si>
  <si>
    <t>Torres</t>
  </si>
  <si>
    <t>Eva Samantha</t>
  </si>
  <si>
    <t>Fino</t>
  </si>
  <si>
    <t>Guillen</t>
  </si>
  <si>
    <t>Carlos Miguel</t>
  </si>
  <si>
    <t>Abarca</t>
  </si>
  <si>
    <t>Garcia</t>
  </si>
  <si>
    <t>Alan</t>
  </si>
  <si>
    <t>Fernelly</t>
  </si>
  <si>
    <t>del angel</t>
  </si>
  <si>
    <t>Sin Número</t>
  </si>
  <si>
    <t>Integrante de la comisión operativa</t>
  </si>
  <si>
    <t>Auxiliar de medios de comunicación</t>
  </si>
  <si>
    <t>Secretario organización y accion p</t>
  </si>
  <si>
    <t>Representate propietario OPL</t>
  </si>
  <si>
    <t>Auxiliar de comunicación y medios</t>
  </si>
  <si>
    <t>SNR</t>
  </si>
  <si>
    <t>Auxiliar de Coordinación</t>
  </si>
  <si>
    <t>Encargada de transparencia</t>
  </si>
  <si>
    <t xml:space="preserve">Delegado de Jovenes </t>
  </si>
  <si>
    <t>Auxiliar de Tesorería</t>
  </si>
  <si>
    <t>Secreatario de Comunicación</t>
  </si>
  <si>
    <t xml:space="preserve">Subdelegada de Jovenes </t>
  </si>
  <si>
    <t>Asistente de coordinación</t>
  </si>
  <si>
    <t>Auxiliar de coordinación</t>
  </si>
  <si>
    <t xml:space="preserve">https://drive.google.com/file/d/1Mv1-iaadGXvGFlH0y52uV_95t2t0w27w/view?usp=sharing  </t>
  </si>
  <si>
    <t>RECURSOS HUMANOS</t>
  </si>
  <si>
    <t xml:space="preserve">https://drive.google.com/file/d/1drTEgEJy01htvM_BnWfmGNS3ln5Pv5Gs/view?usp=sharing  </t>
  </si>
  <si>
    <t xml:space="preserve">https://drive.google.com/file/d/1rR0Bxsrf7oYtNtOGCBfZJgpUdV-oN_NT/view?usp=sharing  </t>
  </si>
  <si>
    <t xml:space="preserve">https://drive.google.com/file/d/1kyMXmXenwOsds2M3HZ4QTUfKqk2taKxA/view?usp=sharing  </t>
  </si>
  <si>
    <t xml:space="preserve">https://drive.google.com/file/d/1WpgVO8WKu_Ad_o50kXD0-NYkjb_5zLnP/view?usp=sharing  </t>
  </si>
  <si>
    <t xml:space="preserve">https://drive.google.com/file/d/1tWl5U0EyAlGeLRUlljsf-ArLWwlPol4M/view?usp=sharing  </t>
  </si>
  <si>
    <t xml:space="preserve">https://drive.google.com/file/d/1c66d_nqaZalOLf2mU8PVfQDC_Kn-rvd2/view?usp=sharing  </t>
  </si>
  <si>
    <t xml:space="preserve">https://drive.google.com/file/d/1ACEN1IPfr22heeMV59q5fivlkOA1kA6p/view?usp=sharing  </t>
  </si>
  <si>
    <t xml:space="preserve">https://drive.google.com/file/d/1uwor8s5ePLCan2taIgvk7NurQ7jgp8Bu/view?usp=sharing  </t>
  </si>
  <si>
    <t xml:space="preserve">https://drive.google.com/file/d/1OrmDSAKpYb6bqFgd30gWnf5MMykb2xUk/view?usp=sharing  </t>
  </si>
  <si>
    <t xml:space="preserve">https://drive.google.com/file/d/145CLT1lAfFVNT3ZEeTCJvQfGBuxpYr7d/view?usp=sharing  </t>
  </si>
  <si>
    <t xml:space="preserve">https://drive.google.com/file/d/1ix2SRTCaFK76zC-0LOezWvDoALq-fhpp/view?usp=sharing  </t>
  </si>
  <si>
    <t xml:space="preserve">https://drive.google.com/file/d/16Xztyw3Iw__QWt85IaGYWBN02OXo7CUA/view?usp=sharing  </t>
  </si>
  <si>
    <t xml:space="preserve">https://drive.google.com/file/d/1ix2SRTCaFK76zC-0LOezWvDoALq-fhpp/view?usp=sharing   </t>
  </si>
  <si>
    <t xml:space="preserve">https://drive.google.com/file/d/1v1IcSPEr4BSUtVdXcDDnYaQy8r_ihz6-/view?usp=sharing  </t>
  </si>
  <si>
    <t xml:space="preserve">https://drive.google.com/file/d/1i_CXZVfu_ecBd9bWkjqMzEfBsbEYwP4N/view?usp=sharing  </t>
  </si>
  <si>
    <t>Padilla</t>
  </si>
  <si>
    <t xml:space="preserve">https://drive.google.com/file/d/1cSY8RzClW2WSy-c46uZFqOBOufvoLjfT/view?usp=sharing  </t>
  </si>
  <si>
    <t>Adriana del Pilar</t>
  </si>
  <si>
    <t>Velasco</t>
  </si>
  <si>
    <t xml:space="preserve">Auxiliar de Coordinación </t>
  </si>
  <si>
    <t xml:space="preserve">https://drive.google.com/file/d/1nV1LuEUfbgn99JEIlHIAS6upEUktaSPp/view?usp=sharing   </t>
  </si>
  <si>
    <t>Ruiz</t>
  </si>
  <si>
    <t xml:space="preserve">https://drive.google.com/file/d/1CPK-vwLRo6H_hsKb71nRdNcgRNT5ZHs7/view?usp=sharing  </t>
  </si>
  <si>
    <t>Roberto Valentin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</si>
</sst>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v1-iaadGXvGFlH0y52uV_95t2t0w27w/view?usp=sharing" TargetMode="External"/><Relationship Id="rId18" Type="http://schemas.openxmlformats.org/officeDocument/2006/relationships/hyperlink" Target="https://drive.google.com/file/d/1Mv1-iaadGXvGFlH0y52uV_95t2t0w27w/view?usp=sharing" TargetMode="External"/><Relationship Id="rId26" Type="http://schemas.openxmlformats.org/officeDocument/2006/relationships/hyperlink" Target="https://drive.google.com/file/d/1uwor8s5ePLCan2taIgvk7NurQ7jgp8Bu/view?usp=sharing" TargetMode="External"/><Relationship Id="rId3" Type="http://schemas.openxmlformats.org/officeDocument/2006/relationships/hyperlink" Target="https://drive.google.com/file/d/1Mv1-iaadGXvGFlH0y52uV_95t2t0w27w/view?usp=sharing" TargetMode="External"/><Relationship Id="rId21" Type="http://schemas.openxmlformats.org/officeDocument/2006/relationships/hyperlink" Target="https://drive.google.com/file/d/1kyMXmXenwOsds2M3HZ4QTUfKqk2taKxA/view?usp=sharing" TargetMode="External"/><Relationship Id="rId34" Type="http://schemas.openxmlformats.org/officeDocument/2006/relationships/hyperlink" Target="https://drive.google.com/file/d/1cSY8RzClW2WSy-c46uZFqOBOufvoLjfT/view?usp=sharing" TargetMode="External"/><Relationship Id="rId7" Type="http://schemas.openxmlformats.org/officeDocument/2006/relationships/hyperlink" Target="https://drive.google.com/file/d/1Mv1-iaadGXvGFlH0y52uV_95t2t0w27w/view?usp=sharing" TargetMode="External"/><Relationship Id="rId12" Type="http://schemas.openxmlformats.org/officeDocument/2006/relationships/hyperlink" Target="https://drive.google.com/file/d/1Mv1-iaadGXvGFlH0y52uV_95t2t0w27w/view?usp=sharing" TargetMode="External"/><Relationship Id="rId17" Type="http://schemas.openxmlformats.org/officeDocument/2006/relationships/hyperlink" Target="https://drive.google.com/file/d/1Mv1-iaadGXvGFlH0y52uV_95t2t0w27w/view?usp=sharing" TargetMode="External"/><Relationship Id="rId25" Type="http://schemas.openxmlformats.org/officeDocument/2006/relationships/hyperlink" Target="https://drive.google.com/file/d/1ACEN1IPfr22heeMV59q5fivlkOA1kA6p/view?usp=sharing" TargetMode="External"/><Relationship Id="rId33" Type="http://schemas.openxmlformats.org/officeDocument/2006/relationships/hyperlink" Target="https://drive.google.com/file/d/1i_CXZVfu_ecBd9bWkjqMzEfBsbEYwP4N/view?usp=sharing" TargetMode="External"/><Relationship Id="rId2" Type="http://schemas.openxmlformats.org/officeDocument/2006/relationships/hyperlink" Target="https://drive.google.com/file/d/1Mv1-iaadGXvGFlH0y52uV_95t2t0w27w/view?usp=sharing" TargetMode="External"/><Relationship Id="rId16" Type="http://schemas.openxmlformats.org/officeDocument/2006/relationships/hyperlink" Target="https://drive.google.com/file/d/1Mv1-iaadGXvGFlH0y52uV_95t2t0w27w/view?usp=sharing" TargetMode="External"/><Relationship Id="rId20" Type="http://schemas.openxmlformats.org/officeDocument/2006/relationships/hyperlink" Target="https://drive.google.com/file/d/1rR0Bxsrf7oYtNtOGCBfZJgpUdV-oN_NT/view?usp=sharing" TargetMode="External"/><Relationship Id="rId29" Type="http://schemas.openxmlformats.org/officeDocument/2006/relationships/hyperlink" Target="https://drive.google.com/file/d/1ix2SRTCaFK76zC-0LOezWvDoALq-fhpp/view?usp=sharing" TargetMode="External"/><Relationship Id="rId1" Type="http://schemas.openxmlformats.org/officeDocument/2006/relationships/hyperlink" Target="https://drive.google.com/file/d/1Mv1-iaadGXvGFlH0y52uV_95t2t0w27w/view?usp=sharing" TargetMode="External"/><Relationship Id="rId6" Type="http://schemas.openxmlformats.org/officeDocument/2006/relationships/hyperlink" Target="https://drive.google.com/file/d/1Mv1-iaadGXvGFlH0y52uV_95t2t0w27w/view?usp=sharing" TargetMode="External"/><Relationship Id="rId11" Type="http://schemas.openxmlformats.org/officeDocument/2006/relationships/hyperlink" Target="https://drive.google.com/file/d/1Mv1-iaadGXvGFlH0y52uV_95t2t0w27w/view?usp=sharing" TargetMode="External"/><Relationship Id="rId24" Type="http://schemas.openxmlformats.org/officeDocument/2006/relationships/hyperlink" Target="https://drive.google.com/file/d/1c66d_nqaZalOLf2mU8PVfQDC_Kn-rvd2/view?usp=sharing" TargetMode="External"/><Relationship Id="rId32" Type="http://schemas.openxmlformats.org/officeDocument/2006/relationships/hyperlink" Target="https://drive.google.com/file/d/1v1IcSPEr4BSUtVdXcDDnYaQy8r_ihz6-/view?usp=sharing" TargetMode="External"/><Relationship Id="rId5" Type="http://schemas.openxmlformats.org/officeDocument/2006/relationships/hyperlink" Target="https://drive.google.com/file/d/1Mv1-iaadGXvGFlH0y52uV_95t2t0w27w/view?usp=sharing" TargetMode="External"/><Relationship Id="rId15" Type="http://schemas.openxmlformats.org/officeDocument/2006/relationships/hyperlink" Target="https://drive.google.com/file/d/1Mv1-iaadGXvGFlH0y52uV_95t2t0w27w/view?usp=sharing" TargetMode="External"/><Relationship Id="rId23" Type="http://schemas.openxmlformats.org/officeDocument/2006/relationships/hyperlink" Target="https://drive.google.com/file/d/1tWl5U0EyAlGeLRUlljsf-ArLWwlPol4M/view?usp=sharing" TargetMode="External"/><Relationship Id="rId28" Type="http://schemas.openxmlformats.org/officeDocument/2006/relationships/hyperlink" Target="https://drive.google.com/file/d/145CLT1lAfFVNT3ZEeTCJvQfGBuxpYr7d/view?usp=sharing" TargetMode="External"/><Relationship Id="rId36" Type="http://schemas.openxmlformats.org/officeDocument/2006/relationships/hyperlink" Target="https://drive.google.com/file/d/1CPK-vwLRo6H_hsKb71nRdNcgRNT5ZHs7/view?usp=sharing" TargetMode="External"/><Relationship Id="rId10" Type="http://schemas.openxmlformats.org/officeDocument/2006/relationships/hyperlink" Target="https://drive.google.com/file/d/1Mv1-iaadGXvGFlH0y52uV_95t2t0w27w/view?usp=sharing" TargetMode="External"/><Relationship Id="rId19" Type="http://schemas.openxmlformats.org/officeDocument/2006/relationships/hyperlink" Target="https://drive.google.com/file/d/1drTEgEJy01htvM_BnWfmGNS3ln5Pv5Gs/view?usp=sharing" TargetMode="External"/><Relationship Id="rId31" Type="http://schemas.openxmlformats.org/officeDocument/2006/relationships/hyperlink" Target="https://drive.google.com/file/d/1ix2SRTCaFK76zC-0LOezWvDoALq-fhpp/view?usp=sharing" TargetMode="External"/><Relationship Id="rId4" Type="http://schemas.openxmlformats.org/officeDocument/2006/relationships/hyperlink" Target="https://drive.google.com/file/d/1Mv1-iaadGXvGFlH0y52uV_95t2t0w27w/view?usp=sharing" TargetMode="External"/><Relationship Id="rId9" Type="http://schemas.openxmlformats.org/officeDocument/2006/relationships/hyperlink" Target="https://drive.google.com/file/d/1Mv1-iaadGXvGFlH0y52uV_95t2t0w27w/view?usp=sharing" TargetMode="External"/><Relationship Id="rId14" Type="http://schemas.openxmlformats.org/officeDocument/2006/relationships/hyperlink" Target="https://drive.google.com/file/d/1Mv1-iaadGXvGFlH0y52uV_95t2t0w27w/view?usp=sharing" TargetMode="External"/><Relationship Id="rId22" Type="http://schemas.openxmlformats.org/officeDocument/2006/relationships/hyperlink" Target="https://drive.google.com/file/d/1WpgVO8WKu_Ad_o50kXD0-NYkjb_5zLnP/view?usp=sharing" TargetMode="External"/><Relationship Id="rId27" Type="http://schemas.openxmlformats.org/officeDocument/2006/relationships/hyperlink" Target="https://drive.google.com/file/d/1OrmDSAKpYb6bqFgd30gWnf5MMykb2xUk/view?usp=sharing" TargetMode="External"/><Relationship Id="rId30" Type="http://schemas.openxmlformats.org/officeDocument/2006/relationships/hyperlink" Target="https://drive.google.com/file/d/16Xztyw3Iw__QWt85IaGYWBN02OXo7CUA/view?usp=sharing" TargetMode="External"/><Relationship Id="rId35" Type="http://schemas.openxmlformats.org/officeDocument/2006/relationships/hyperlink" Target="https://drive.google.com/file/d/1nV1LuEUfbgn99JEIlHIAS6upEUktaSPp/view?usp=sharing" TargetMode="External"/><Relationship Id="rId8" Type="http://schemas.openxmlformats.org/officeDocument/2006/relationships/hyperlink" Target="https://drive.google.com/file/d/1Mv1-iaadGXvGFlH0y52uV_95t2t0w27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topLeftCell="D6" workbookViewId="0">
      <selection activeCell="D9" sqref="D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2024</v>
      </c>
      <c r="B8" s="3">
        <v>45292</v>
      </c>
      <c r="C8" s="3">
        <v>45382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65</v>
      </c>
      <c r="J8" t="s">
        <v>113</v>
      </c>
      <c r="K8" s="5" t="s">
        <v>130</v>
      </c>
      <c r="L8" s="3">
        <v>45292</v>
      </c>
      <c r="M8" s="3">
        <v>45397</v>
      </c>
      <c r="N8" t="s">
        <v>114</v>
      </c>
      <c r="O8">
        <f>2653.35*2</f>
        <v>5306.7</v>
      </c>
      <c r="P8">
        <v>5000.05</v>
      </c>
      <c r="Q8">
        <f>2653.35*2</f>
        <v>5306.7</v>
      </c>
      <c r="R8">
        <v>5000.05</v>
      </c>
      <c r="S8">
        <v>0</v>
      </c>
      <c r="T8" s="4" t="s">
        <v>128</v>
      </c>
      <c r="U8" t="s">
        <v>129</v>
      </c>
      <c r="V8" s="3">
        <v>45053</v>
      </c>
    </row>
    <row r="9" spans="1:23" x14ac:dyDescent="0.35">
      <c r="A9" s="2">
        <v>2024</v>
      </c>
      <c r="B9" s="3">
        <v>45292</v>
      </c>
      <c r="C9" s="3">
        <v>45382</v>
      </c>
      <c r="D9" t="s">
        <v>63</v>
      </c>
      <c r="E9" t="s">
        <v>66</v>
      </c>
      <c r="F9" t="s">
        <v>70</v>
      </c>
      <c r="G9" t="s">
        <v>71</v>
      </c>
      <c r="H9" t="s">
        <v>72</v>
      </c>
      <c r="I9" t="s">
        <v>65</v>
      </c>
      <c r="J9" t="s">
        <v>113</v>
      </c>
      <c r="K9" s="5" t="s">
        <v>132</v>
      </c>
      <c r="L9" s="3">
        <v>45292</v>
      </c>
      <c r="M9" s="3">
        <v>45397</v>
      </c>
      <c r="N9" t="s">
        <v>114</v>
      </c>
      <c r="O9">
        <f>2653.3*2</f>
        <v>5306.6</v>
      </c>
      <c r="P9">
        <v>5000</v>
      </c>
      <c r="Q9">
        <f>2653.3*2</f>
        <v>5306.6</v>
      </c>
      <c r="R9">
        <v>5000</v>
      </c>
      <c r="S9">
        <v>0</v>
      </c>
      <c r="T9" s="4" t="s">
        <v>128</v>
      </c>
      <c r="U9" t="s">
        <v>129</v>
      </c>
      <c r="V9" s="3">
        <v>45053</v>
      </c>
    </row>
    <row r="10" spans="1:23" x14ac:dyDescent="0.35">
      <c r="A10" s="2">
        <v>2024</v>
      </c>
      <c r="B10" s="3">
        <v>45292</v>
      </c>
      <c r="C10" s="3">
        <v>45382</v>
      </c>
      <c r="D10" t="s">
        <v>63</v>
      </c>
      <c r="E10" t="s">
        <v>66</v>
      </c>
      <c r="F10" t="s">
        <v>73</v>
      </c>
      <c r="G10" t="s">
        <v>74</v>
      </c>
      <c r="H10" t="s">
        <v>75</v>
      </c>
      <c r="I10" t="s">
        <v>64</v>
      </c>
      <c r="J10" t="s">
        <v>113</v>
      </c>
      <c r="K10" s="5" t="s">
        <v>133</v>
      </c>
      <c r="L10" s="3">
        <v>45292</v>
      </c>
      <c r="M10" s="3">
        <v>45397</v>
      </c>
      <c r="N10" t="s">
        <v>115</v>
      </c>
      <c r="O10">
        <f>2894.79*2</f>
        <v>5789.58</v>
      </c>
      <c r="P10">
        <f>2726.03*2</f>
        <v>5452.06</v>
      </c>
      <c r="Q10">
        <f>2894.79*2</f>
        <v>5789.58</v>
      </c>
      <c r="R10">
        <f>2726.03*2</f>
        <v>5452.06</v>
      </c>
      <c r="S10">
        <v>0</v>
      </c>
      <c r="T10" s="4" t="s">
        <v>128</v>
      </c>
      <c r="U10" t="s">
        <v>129</v>
      </c>
      <c r="V10" s="3">
        <v>45053</v>
      </c>
    </row>
    <row r="11" spans="1:23" x14ac:dyDescent="0.35">
      <c r="A11" s="2">
        <v>2024</v>
      </c>
      <c r="B11" s="3">
        <v>45292</v>
      </c>
      <c r="C11" s="3">
        <v>45382</v>
      </c>
      <c r="D11" t="s">
        <v>63</v>
      </c>
      <c r="E11" t="s">
        <v>66</v>
      </c>
      <c r="F11" t="s">
        <v>76</v>
      </c>
      <c r="G11" t="s">
        <v>77</v>
      </c>
      <c r="H11" t="s">
        <v>78</v>
      </c>
      <c r="I11" t="s">
        <v>64</v>
      </c>
      <c r="J11" t="s">
        <v>113</v>
      </c>
      <c r="K11" s="5" t="s">
        <v>152</v>
      </c>
      <c r="L11" s="3">
        <v>45292</v>
      </c>
      <c r="M11" s="3">
        <v>45397</v>
      </c>
      <c r="N11" t="s">
        <v>116</v>
      </c>
      <c r="O11">
        <f>6026.76*2</f>
        <v>12053.52</v>
      </c>
      <c r="P11">
        <v>11000</v>
      </c>
      <c r="Q11">
        <f>6026.76*2</f>
        <v>12053.52</v>
      </c>
      <c r="R11">
        <v>11000</v>
      </c>
      <c r="S11">
        <v>0</v>
      </c>
      <c r="T11" s="4" t="s">
        <v>128</v>
      </c>
      <c r="U11" t="s">
        <v>129</v>
      </c>
      <c r="V11" s="3">
        <v>45053</v>
      </c>
    </row>
    <row r="12" spans="1:23" x14ac:dyDescent="0.35">
      <c r="A12" s="2">
        <v>2024</v>
      </c>
      <c r="B12" s="3">
        <v>45292</v>
      </c>
      <c r="C12" s="3">
        <v>45382</v>
      </c>
      <c r="D12" t="s">
        <v>63</v>
      </c>
      <c r="E12" t="s">
        <v>66</v>
      </c>
      <c r="F12" t="s">
        <v>79</v>
      </c>
      <c r="G12" t="s">
        <v>80</v>
      </c>
      <c r="H12" t="s">
        <v>81</v>
      </c>
      <c r="I12" t="s">
        <v>64</v>
      </c>
      <c r="J12" t="s">
        <v>113</v>
      </c>
      <c r="K12" s="5" t="s">
        <v>134</v>
      </c>
      <c r="L12" s="3">
        <v>45292</v>
      </c>
      <c r="M12" s="3">
        <v>45397</v>
      </c>
      <c r="N12" t="s">
        <v>117</v>
      </c>
      <c r="O12">
        <f>2894.79*2</f>
        <v>5789.58</v>
      </c>
      <c r="P12">
        <f>2726.03*2</f>
        <v>5452.06</v>
      </c>
      <c r="Q12">
        <f>2894.79*2</f>
        <v>5789.58</v>
      </c>
      <c r="R12">
        <f>2726.03*2</f>
        <v>5452.06</v>
      </c>
      <c r="S12">
        <v>0</v>
      </c>
      <c r="T12" s="4" t="s">
        <v>128</v>
      </c>
      <c r="U12" t="s">
        <v>129</v>
      </c>
      <c r="V12" s="3">
        <v>45053</v>
      </c>
    </row>
    <row r="13" spans="1:23" x14ac:dyDescent="0.35">
      <c r="A13" s="2">
        <v>2024</v>
      </c>
      <c r="B13" s="3">
        <v>45292</v>
      </c>
      <c r="C13" s="3">
        <v>45382</v>
      </c>
      <c r="D13" t="s">
        <v>63</v>
      </c>
      <c r="E13" t="s">
        <v>66</v>
      </c>
      <c r="F13" t="s">
        <v>82</v>
      </c>
      <c r="G13" t="s">
        <v>83</v>
      </c>
      <c r="H13" t="s">
        <v>84</v>
      </c>
      <c r="I13" t="s">
        <v>65</v>
      </c>
      <c r="J13" t="s">
        <v>113</v>
      </c>
      <c r="K13" s="5" t="s">
        <v>135</v>
      </c>
      <c r="L13" s="3">
        <v>45292</v>
      </c>
      <c r="M13" s="3">
        <v>45397</v>
      </c>
      <c r="N13" t="s">
        <v>118</v>
      </c>
      <c r="O13">
        <f>5997.53*2</f>
        <v>11995.06</v>
      </c>
      <c r="P13">
        <f>5475.45*2</f>
        <v>10950.9</v>
      </c>
      <c r="Q13">
        <f>5997.53*2</f>
        <v>11995.06</v>
      </c>
      <c r="R13">
        <f>5475.45*2</f>
        <v>10950.9</v>
      </c>
      <c r="S13">
        <v>0</v>
      </c>
      <c r="T13" s="4" t="s">
        <v>128</v>
      </c>
      <c r="U13" t="s">
        <v>129</v>
      </c>
      <c r="V13" s="3">
        <v>45053</v>
      </c>
    </row>
    <row r="14" spans="1:23" x14ac:dyDescent="0.35">
      <c r="A14" s="2">
        <v>2024</v>
      </c>
      <c r="B14" s="3">
        <v>45292</v>
      </c>
      <c r="C14" s="3">
        <v>45382</v>
      </c>
      <c r="D14" t="s">
        <v>63</v>
      </c>
      <c r="E14" t="s">
        <v>66</v>
      </c>
      <c r="F14" t="s">
        <v>85</v>
      </c>
      <c r="G14" t="s">
        <v>86</v>
      </c>
      <c r="H14" t="s">
        <v>87</v>
      </c>
      <c r="I14" t="s">
        <v>64</v>
      </c>
      <c r="J14" t="s">
        <v>113</v>
      </c>
      <c r="K14" s="5" t="s">
        <v>136</v>
      </c>
      <c r="L14" s="3">
        <v>45292</v>
      </c>
      <c r="M14" s="3">
        <v>45397</v>
      </c>
      <c r="N14" t="s">
        <v>119</v>
      </c>
      <c r="O14">
        <f>5997.53*2</f>
        <v>11995.06</v>
      </c>
      <c r="P14">
        <f>5475.45*2</f>
        <v>10950.9</v>
      </c>
      <c r="Q14">
        <f>5997.53*2</f>
        <v>11995.06</v>
      </c>
      <c r="R14">
        <f>5475.45*2</f>
        <v>10950.9</v>
      </c>
      <c r="S14">
        <v>0</v>
      </c>
      <c r="T14" s="4" t="s">
        <v>128</v>
      </c>
      <c r="U14" t="s">
        <v>129</v>
      </c>
      <c r="V14" s="3">
        <v>45053</v>
      </c>
    </row>
    <row r="15" spans="1:23" x14ac:dyDescent="0.35">
      <c r="A15" s="2">
        <v>2024</v>
      </c>
      <c r="B15" s="3">
        <v>45292</v>
      </c>
      <c r="C15" s="3">
        <v>45382</v>
      </c>
      <c r="D15" t="s">
        <v>63</v>
      </c>
      <c r="E15" t="s">
        <v>66</v>
      </c>
      <c r="F15" t="s">
        <v>153</v>
      </c>
      <c r="G15" t="s">
        <v>80</v>
      </c>
      <c r="H15" t="s">
        <v>145</v>
      </c>
      <c r="I15" t="s">
        <v>64</v>
      </c>
      <c r="J15" t="s">
        <v>113</v>
      </c>
      <c r="K15" s="5" t="s">
        <v>146</v>
      </c>
      <c r="L15" s="3">
        <v>45292</v>
      </c>
      <c r="M15" s="3">
        <v>45397</v>
      </c>
      <c r="N15" t="s">
        <v>120</v>
      </c>
      <c r="O15">
        <v>5789.58</v>
      </c>
      <c r="P15">
        <f>3279.16*2</f>
        <v>6558.32</v>
      </c>
      <c r="Q15">
        <f>3503.91*2</f>
        <v>7007.82</v>
      </c>
      <c r="R15">
        <f>3279.16*2</f>
        <v>6558.32</v>
      </c>
      <c r="S15">
        <v>0</v>
      </c>
      <c r="T15" s="4" t="s">
        <v>128</v>
      </c>
      <c r="U15" t="s">
        <v>129</v>
      </c>
      <c r="V15" s="3">
        <v>45053</v>
      </c>
    </row>
    <row r="16" spans="1:23" x14ac:dyDescent="0.35">
      <c r="A16" s="2">
        <v>2024</v>
      </c>
      <c r="B16" s="3">
        <v>45292</v>
      </c>
      <c r="C16" s="3">
        <v>45382</v>
      </c>
      <c r="D16" t="s">
        <v>63</v>
      </c>
      <c r="E16" t="s">
        <v>66</v>
      </c>
      <c r="F16" t="s">
        <v>88</v>
      </c>
      <c r="G16" t="s">
        <v>89</v>
      </c>
      <c r="H16" t="s">
        <v>90</v>
      </c>
      <c r="I16" t="s">
        <v>65</v>
      </c>
      <c r="J16" t="s">
        <v>113</v>
      </c>
      <c r="K16" s="5" t="s">
        <v>131</v>
      </c>
      <c r="L16" s="3">
        <v>45292</v>
      </c>
      <c r="M16" s="3">
        <v>45397</v>
      </c>
      <c r="N16" t="s">
        <v>121</v>
      </c>
      <c r="O16">
        <f>3503.91*2</f>
        <v>7007.82</v>
      </c>
      <c r="P16">
        <f>3279.16*2</f>
        <v>6558.32</v>
      </c>
      <c r="Q16">
        <f>3503.91*2</f>
        <v>7007.82</v>
      </c>
      <c r="R16">
        <f>3279.16*2</f>
        <v>6558.32</v>
      </c>
      <c r="S16">
        <v>0</v>
      </c>
      <c r="T16" s="4" t="s">
        <v>128</v>
      </c>
      <c r="U16" t="s">
        <v>129</v>
      </c>
      <c r="V16" s="3">
        <v>45053</v>
      </c>
    </row>
    <row r="17" spans="1:22" x14ac:dyDescent="0.35">
      <c r="A17" s="2">
        <v>2024</v>
      </c>
      <c r="B17" s="3">
        <v>45292</v>
      </c>
      <c r="C17" s="3">
        <v>45382</v>
      </c>
      <c r="D17" t="s">
        <v>63</v>
      </c>
      <c r="E17" t="s">
        <v>66</v>
      </c>
      <c r="F17" t="s">
        <v>91</v>
      </c>
      <c r="G17" t="s">
        <v>92</v>
      </c>
      <c r="H17" t="s">
        <v>93</v>
      </c>
      <c r="I17" t="s">
        <v>64</v>
      </c>
      <c r="J17" t="s">
        <v>113</v>
      </c>
      <c r="K17" s="5" t="s">
        <v>137</v>
      </c>
      <c r="L17" s="3">
        <v>45292</v>
      </c>
      <c r="M17" s="3">
        <v>45397</v>
      </c>
      <c r="N17" t="s">
        <v>122</v>
      </c>
      <c r="O17">
        <f>1147.99*2</f>
        <v>2295.98</v>
      </c>
      <c r="P17">
        <f>1091.03*2</f>
        <v>2182.06</v>
      </c>
      <c r="Q17">
        <f>1147.99*2</f>
        <v>2295.98</v>
      </c>
      <c r="R17">
        <f>1091.03*2</f>
        <v>2182.06</v>
      </c>
      <c r="S17">
        <v>0</v>
      </c>
      <c r="T17" s="4" t="s">
        <v>128</v>
      </c>
      <c r="U17" t="s">
        <v>129</v>
      </c>
      <c r="V17" s="3">
        <v>45053</v>
      </c>
    </row>
    <row r="18" spans="1:22" x14ac:dyDescent="0.35">
      <c r="A18" s="2">
        <v>2024</v>
      </c>
      <c r="B18" s="3">
        <v>45292</v>
      </c>
      <c r="C18" s="3">
        <v>45382</v>
      </c>
      <c r="D18" t="s">
        <v>63</v>
      </c>
      <c r="E18" t="s">
        <v>66</v>
      </c>
      <c r="F18" t="s">
        <v>94</v>
      </c>
      <c r="G18" t="s">
        <v>95</v>
      </c>
      <c r="H18" t="s">
        <v>96</v>
      </c>
      <c r="I18" t="s">
        <v>64</v>
      </c>
      <c r="J18" t="s">
        <v>113</v>
      </c>
      <c r="K18" s="5" t="s">
        <v>138</v>
      </c>
      <c r="L18" s="3">
        <v>45292</v>
      </c>
      <c r="M18" s="3">
        <v>45397</v>
      </c>
      <c r="N18" t="s">
        <v>123</v>
      </c>
      <c r="O18">
        <f>4726.99*2</f>
        <v>9453.98</v>
      </c>
      <c r="P18">
        <f>4369.17*2</f>
        <v>8738.34</v>
      </c>
      <c r="Q18">
        <f>4726.99*2</f>
        <v>9453.98</v>
      </c>
      <c r="R18">
        <f>4369.17*2</f>
        <v>8738.34</v>
      </c>
      <c r="S18">
        <v>0</v>
      </c>
      <c r="T18" s="4" t="s">
        <v>128</v>
      </c>
      <c r="U18" t="s">
        <v>129</v>
      </c>
      <c r="V18" s="3">
        <v>45053</v>
      </c>
    </row>
    <row r="19" spans="1:22" x14ac:dyDescent="0.35">
      <c r="A19" s="2">
        <v>2024</v>
      </c>
      <c r="B19" s="3">
        <v>45292</v>
      </c>
      <c r="C19" s="3">
        <v>45382</v>
      </c>
      <c r="D19" t="s">
        <v>63</v>
      </c>
      <c r="E19" t="s">
        <v>66</v>
      </c>
      <c r="F19" t="s">
        <v>97</v>
      </c>
      <c r="G19" t="s">
        <v>98</v>
      </c>
      <c r="H19" t="s">
        <v>99</v>
      </c>
      <c r="I19" t="s">
        <v>64</v>
      </c>
      <c r="J19" t="s">
        <v>113</v>
      </c>
      <c r="K19" s="5" t="s">
        <v>139</v>
      </c>
      <c r="L19" s="3">
        <v>45292</v>
      </c>
      <c r="M19" s="3">
        <v>45397</v>
      </c>
      <c r="N19" t="s">
        <v>124</v>
      </c>
      <c r="O19">
        <f>5997.53*2</f>
        <v>11995.06</v>
      </c>
      <c r="P19">
        <f>5475.45*2</f>
        <v>10950.9</v>
      </c>
      <c r="Q19">
        <f>5997.53*2</f>
        <v>11995.06</v>
      </c>
      <c r="R19">
        <f>5475.45*2</f>
        <v>10950.9</v>
      </c>
      <c r="S19">
        <v>0</v>
      </c>
      <c r="T19" s="4" t="s">
        <v>128</v>
      </c>
      <c r="U19" t="s">
        <v>129</v>
      </c>
      <c r="V19" s="3">
        <v>45053</v>
      </c>
    </row>
    <row r="20" spans="1:22" x14ac:dyDescent="0.35">
      <c r="A20" s="2">
        <v>2024</v>
      </c>
      <c r="B20" s="3">
        <v>45292</v>
      </c>
      <c r="C20" s="3">
        <v>45382</v>
      </c>
      <c r="D20" t="s">
        <v>63</v>
      </c>
      <c r="E20" t="s">
        <v>66</v>
      </c>
      <c r="F20" t="s">
        <v>100</v>
      </c>
      <c r="G20" t="s">
        <v>101</v>
      </c>
      <c r="H20" t="s">
        <v>77</v>
      </c>
      <c r="I20" t="s">
        <v>65</v>
      </c>
      <c r="J20" t="s">
        <v>113</v>
      </c>
      <c r="K20" s="5" t="s">
        <v>140</v>
      </c>
      <c r="L20" s="3">
        <v>45292</v>
      </c>
      <c r="M20" s="3">
        <v>45397</v>
      </c>
      <c r="N20" t="s">
        <v>125</v>
      </c>
      <c r="O20">
        <f>2312.52*2</f>
        <v>4625.04</v>
      </c>
      <c r="P20">
        <f>2181.03*2</f>
        <v>4362.0600000000004</v>
      </c>
      <c r="Q20">
        <f>2312.52*2</f>
        <v>4625.04</v>
      </c>
      <c r="R20">
        <f>2181.03*2</f>
        <v>4362.0600000000004</v>
      </c>
      <c r="S20">
        <v>0</v>
      </c>
      <c r="T20" s="4" t="s">
        <v>128</v>
      </c>
      <c r="U20" t="s">
        <v>129</v>
      </c>
      <c r="V20" s="3">
        <v>45053</v>
      </c>
    </row>
    <row r="21" spans="1:22" x14ac:dyDescent="0.35">
      <c r="A21" s="2">
        <v>2024</v>
      </c>
      <c r="B21" s="3">
        <v>45292</v>
      </c>
      <c r="C21" s="3">
        <v>45382</v>
      </c>
      <c r="D21" t="s">
        <v>63</v>
      </c>
      <c r="E21" t="s">
        <v>66</v>
      </c>
      <c r="F21" t="s">
        <v>147</v>
      </c>
      <c r="G21" t="s">
        <v>148</v>
      </c>
      <c r="H21" t="s">
        <v>151</v>
      </c>
      <c r="I21" t="s">
        <v>65</v>
      </c>
      <c r="J21" t="s">
        <v>113</v>
      </c>
      <c r="K21" s="5" t="s">
        <v>150</v>
      </c>
      <c r="L21" s="3">
        <v>45292</v>
      </c>
      <c r="M21" s="3">
        <v>45397</v>
      </c>
      <c r="N21" t="s">
        <v>149</v>
      </c>
      <c r="O21">
        <f>2894.79*2</f>
        <v>5789.58</v>
      </c>
      <c r="P21">
        <f>2726.03*2</f>
        <v>5452.06</v>
      </c>
      <c r="Q21">
        <f>2894.79*2</f>
        <v>5789.58</v>
      </c>
      <c r="R21">
        <f>2726.03*2</f>
        <v>5452.06</v>
      </c>
      <c r="S21">
        <v>0</v>
      </c>
      <c r="T21" s="4" t="s">
        <v>128</v>
      </c>
      <c r="U21" t="s">
        <v>129</v>
      </c>
      <c r="V21" s="3">
        <v>45053</v>
      </c>
    </row>
    <row r="22" spans="1:22" x14ac:dyDescent="0.35">
      <c r="A22" s="2">
        <v>2024</v>
      </c>
      <c r="B22" s="3">
        <v>45292</v>
      </c>
      <c r="C22" s="3">
        <v>45382</v>
      </c>
      <c r="D22" t="s">
        <v>63</v>
      </c>
      <c r="E22" t="s">
        <v>66</v>
      </c>
      <c r="F22" t="s">
        <v>102</v>
      </c>
      <c r="G22" t="s">
        <v>103</v>
      </c>
      <c r="H22" t="s">
        <v>96</v>
      </c>
      <c r="I22" t="s">
        <v>65</v>
      </c>
      <c r="J22" t="s">
        <v>113</v>
      </c>
      <c r="K22" s="5" t="s">
        <v>141</v>
      </c>
      <c r="L22" s="3">
        <v>45292</v>
      </c>
      <c r="M22" s="3">
        <v>45397</v>
      </c>
      <c r="N22" t="s">
        <v>120</v>
      </c>
      <c r="O22">
        <f>4312.75*2</f>
        <v>8625.5</v>
      </c>
      <c r="P22">
        <f>4000*2</f>
        <v>8000</v>
      </c>
      <c r="Q22">
        <f>4312.75*2</f>
        <v>8625.5</v>
      </c>
      <c r="R22">
        <f>4000*2</f>
        <v>8000</v>
      </c>
      <c r="S22">
        <v>0</v>
      </c>
      <c r="T22" s="4" t="s">
        <v>128</v>
      </c>
      <c r="U22" t="s">
        <v>129</v>
      </c>
      <c r="V22" s="3">
        <v>45053</v>
      </c>
    </row>
    <row r="23" spans="1:22" x14ac:dyDescent="0.35">
      <c r="A23" s="2">
        <v>2024</v>
      </c>
      <c r="B23" s="3">
        <v>45292</v>
      </c>
      <c r="C23" s="3">
        <v>45382</v>
      </c>
      <c r="D23" t="s">
        <v>63</v>
      </c>
      <c r="E23" t="s">
        <v>66</v>
      </c>
      <c r="F23" t="s">
        <v>104</v>
      </c>
      <c r="G23" t="s">
        <v>105</v>
      </c>
      <c r="H23" t="s">
        <v>106</v>
      </c>
      <c r="I23" t="s">
        <v>65</v>
      </c>
      <c r="J23" t="s">
        <v>113</v>
      </c>
      <c r="K23" s="5" t="s">
        <v>142</v>
      </c>
      <c r="L23" s="3">
        <v>45292</v>
      </c>
      <c r="M23" s="3">
        <v>45397</v>
      </c>
      <c r="N23" t="s">
        <v>126</v>
      </c>
      <c r="O23">
        <f>2653.35*2</f>
        <v>5306.7</v>
      </c>
      <c r="P23">
        <v>5000.05</v>
      </c>
      <c r="Q23">
        <f>2653.35*2</f>
        <v>5306.7</v>
      </c>
      <c r="R23">
        <v>5000.05</v>
      </c>
      <c r="S23">
        <v>0</v>
      </c>
      <c r="T23" s="4" t="s">
        <v>128</v>
      </c>
      <c r="U23" t="s">
        <v>129</v>
      </c>
      <c r="V23" s="3">
        <v>45053</v>
      </c>
    </row>
    <row r="24" spans="1:22" x14ac:dyDescent="0.35">
      <c r="A24" s="2">
        <v>2024</v>
      </c>
      <c r="B24" s="3">
        <v>45292</v>
      </c>
      <c r="C24" s="3">
        <v>45382</v>
      </c>
      <c r="D24" t="s">
        <v>63</v>
      </c>
      <c r="E24" t="s">
        <v>66</v>
      </c>
      <c r="F24" t="s">
        <v>107</v>
      </c>
      <c r="G24" t="s">
        <v>108</v>
      </c>
      <c r="H24" t="s">
        <v>109</v>
      </c>
      <c r="I24" t="s">
        <v>64</v>
      </c>
      <c r="J24" t="s">
        <v>113</v>
      </c>
      <c r="K24" s="5" t="s">
        <v>143</v>
      </c>
      <c r="L24" s="3">
        <v>45292</v>
      </c>
      <c r="M24" s="3">
        <v>45397</v>
      </c>
      <c r="N24" t="s">
        <v>127</v>
      </c>
      <c r="O24">
        <f>2653.35*2</f>
        <v>5306.7</v>
      </c>
      <c r="P24">
        <v>5000.05</v>
      </c>
      <c r="Q24">
        <f>2653.35*2</f>
        <v>5306.7</v>
      </c>
      <c r="R24">
        <v>5000.05</v>
      </c>
      <c r="S24">
        <v>0</v>
      </c>
      <c r="T24" s="4" t="s">
        <v>128</v>
      </c>
      <c r="U24" t="s">
        <v>129</v>
      </c>
      <c r="V24" s="3">
        <v>45053</v>
      </c>
    </row>
    <row r="25" spans="1:22" x14ac:dyDescent="0.35">
      <c r="A25" s="2">
        <v>2024</v>
      </c>
      <c r="B25" s="3">
        <v>45292</v>
      </c>
      <c r="C25" s="3">
        <v>45382</v>
      </c>
      <c r="D25" t="s">
        <v>63</v>
      </c>
      <c r="E25" t="s">
        <v>66</v>
      </c>
      <c r="F25" t="s">
        <v>110</v>
      </c>
      <c r="G25" t="s">
        <v>111</v>
      </c>
      <c r="H25" t="s">
        <v>112</v>
      </c>
      <c r="I25" t="s">
        <v>64</v>
      </c>
      <c r="J25" t="s">
        <v>113</v>
      </c>
      <c r="K25" s="5" t="s">
        <v>144</v>
      </c>
      <c r="L25" s="3">
        <v>45292</v>
      </c>
      <c r="M25" s="3">
        <v>45397</v>
      </c>
      <c r="N25" t="s">
        <v>120</v>
      </c>
      <c r="O25">
        <f>1147.99*2</f>
        <v>2295.98</v>
      </c>
      <c r="P25">
        <f>1091.03*2</f>
        <v>2182.06</v>
      </c>
      <c r="Q25">
        <f>1147.99*2</f>
        <v>2295.98</v>
      </c>
      <c r="R25">
        <f>1091.03*2</f>
        <v>2182.06</v>
      </c>
      <c r="S25">
        <v>0</v>
      </c>
      <c r="T25" s="4" t="s">
        <v>128</v>
      </c>
      <c r="U25" t="s">
        <v>129</v>
      </c>
      <c r="V25" s="3">
        <v>45053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K8" r:id="rId19"/>
    <hyperlink ref="K16" r:id="rId20"/>
    <hyperlink ref="K9" r:id="rId21"/>
    <hyperlink ref="K10" r:id="rId22"/>
    <hyperlink ref="K12" r:id="rId23"/>
    <hyperlink ref="K13" r:id="rId24"/>
    <hyperlink ref="K14" r:id="rId25"/>
    <hyperlink ref="K17" r:id="rId26"/>
    <hyperlink ref="K18" r:id="rId27"/>
    <hyperlink ref="K19" r:id="rId28"/>
    <hyperlink ref="K20" r:id="rId29"/>
    <hyperlink ref="K22" r:id="rId30"/>
    <hyperlink ref="K23" r:id="rId31"/>
    <hyperlink ref="K24" r:id="rId32"/>
    <hyperlink ref="K25" r:id="rId33"/>
    <hyperlink ref="K15" r:id="rId34"/>
    <hyperlink ref="K21" r:id="rId35"/>
    <hyperlink ref="K11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2024-05-09T17:10:12Z</dcterms:created>
  <dcterms:modified xsi:type="dcterms:W3CDTF">2024-05-09T18:56:10Z</dcterms:modified>
</cp:coreProperties>
</file>